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l="1"/>
  <c r="O12" i="1" s="1"/>
  <c r="AE12" i="1"/>
  <c r="AD12" i="1"/>
  <c r="AC12" i="1"/>
  <c r="AB12" i="1"/>
  <c r="AA12" i="1"/>
  <c r="Z12" i="1"/>
  <c r="Y12" i="1"/>
  <c r="I18" i="1" s="1"/>
  <c r="X12" i="1"/>
  <c r="H18" i="1" s="1"/>
  <c r="W12" i="1"/>
  <c r="G18" i="1" s="1"/>
  <c r="V12" i="1"/>
  <c r="F18" i="1" s="1"/>
  <c r="U12" i="1"/>
  <c r="E18" i="1" s="1"/>
  <c r="T12" i="1"/>
  <c r="I17" i="1" s="1"/>
  <c r="N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2" i="1"/>
  <c r="E16" i="1" s="1"/>
  <c r="L18" i="1" l="1"/>
  <c r="K18" i="1"/>
  <c r="D13" i="1"/>
  <c r="M18" i="1"/>
  <c r="N18" i="1"/>
  <c r="E19" i="1"/>
  <c r="G19" i="1"/>
  <c r="M16" i="1"/>
  <c r="I19" i="1"/>
  <c r="K17" i="1"/>
  <c r="K16" i="1"/>
  <c r="F19" i="1"/>
  <c r="H19" i="1"/>
  <c r="L16" i="1"/>
  <c r="L17" i="1"/>
  <c r="M17" i="1"/>
  <c r="O16" i="1"/>
  <c r="O19" i="1" s="1"/>
  <c r="N12" i="1"/>
  <c r="N16" i="1" s="1"/>
  <c r="K19" i="1" l="1"/>
  <c r="L19" i="1"/>
  <c r="M19" i="1"/>
  <c r="N19" i="1"/>
</calcChain>
</file>

<file path=xl/sharedStrings.xml><?xml version="1.0" encoding="utf-8"?>
<sst xmlns="http://schemas.openxmlformats.org/spreadsheetml/2006/main" count="90" uniqueCount="65">
  <si>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</si>
  <si>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</si>
  <si>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</si>
  <si>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</si>
  <si>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</si>
  <si>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</si>
  <si>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</si>
  <si>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</si>
  <si>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</si>
  <si>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</si>
  <si>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</si>
  <si>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</si>
  <si>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</si>
  <si>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</si>
  <si>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</si>
  <si>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</si>
  <si>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</si>
  <si>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</si>
  <si>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</si>
  <si>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</si>
  <si>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</si>
  <si>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</si>
  <si>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</si>
  <si>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</si>
  <si>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</si>
  <si>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</si>
  <si>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</si>
  <si>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</si>
  <si>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</si>
  <si>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</si>
  <si>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</si>
  <si>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</si>
  <si>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</si>
  <si>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</si>
  <si>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</si>
  <si>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</si>
  <si>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</si>
  <si>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</si>
  <si>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</si>
  <si>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</si>
  <si>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</si>
  <si>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ykköspesis</t>
  </si>
  <si>
    <t>suomensarja</t>
  </si>
  <si>
    <t>ViPa</t>
  </si>
  <si>
    <t>Tiia Vesterlund</t>
  </si>
  <si>
    <t>19.3.1996   Lohja</t>
  </si>
  <si>
    <t>ViPa = Vihdin Pallo  (1967),  kasvattajaseura</t>
  </si>
  <si>
    <t>ViPa  2</t>
  </si>
  <si>
    <t>01.08. 2013  ViPa - Räpsä  2-1  (4-5, 3-1, 1-0)</t>
  </si>
  <si>
    <t xml:space="preserve">  17 v   4 kk 13 pv</t>
  </si>
  <si>
    <t>4.  ottelu</t>
  </si>
  <si>
    <t>07.08. 2013  ViPa - Roihu  2-0  (9-7, 1-0)</t>
  </si>
  <si>
    <t xml:space="preserve">  17 v   4 kk 19 pv</t>
  </si>
  <si>
    <t>8.</t>
  </si>
  <si>
    <t>play off</t>
  </si>
  <si>
    <t>10.</t>
  </si>
  <si>
    <t>alemmat pudotuspelit</t>
  </si>
  <si>
    <t>17.  ottelu</t>
  </si>
  <si>
    <t>25.06. 2014  ViPa - Roihu  1-0  (2-2, 6-0)</t>
  </si>
  <si>
    <t xml:space="preserve">  18 v   3 kk   6 pv</t>
  </si>
  <si>
    <t>11.</t>
  </si>
  <si>
    <t>superpesiskarsinta</t>
  </si>
  <si>
    <t>Tahko</t>
  </si>
  <si>
    <t>Tahko = Hyvinkään Tahko  (1915)</t>
  </si>
  <si>
    <t>Tahko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</si>
</sst>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5" borderId="14" xfId="0" applyFont="1" applyFill="1" applyBorder="1"/>
    <xf numFmtId="0" fontId="1" fillId="2" borderId="6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9" customWidth="1"/>
    <col min="4" max="4" width="9.7109375" style="80" customWidth="1"/>
    <col min="5" max="12" width="5.7109375" style="80" customWidth="1"/>
    <col min="13" max="13" width="6.28515625" style="80" customWidth="1"/>
    <col min="14" max="14" width="8.28515625" style="80" customWidth="1"/>
    <col min="15" max="15" width="0.5703125" style="80" customWidth="1"/>
    <col min="16" max="23" width="5.7109375" style="80" customWidth="1"/>
    <col min="24" max="27" width="5.7109375" style="26" customWidth="1"/>
    <col min="28" max="28" width="6.28515625" style="81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31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2">
        <v>2011</v>
      </c>
      <c r="C4" s="82"/>
      <c r="D4" s="83" t="s">
        <v>43</v>
      </c>
      <c r="E4" s="82"/>
      <c r="F4" s="84" t="s">
        <v>41</v>
      </c>
      <c r="G4" s="85"/>
      <c r="H4" s="86"/>
      <c r="I4" s="82"/>
      <c r="J4" s="82"/>
      <c r="K4" s="82"/>
      <c r="L4" s="82"/>
      <c r="M4" s="82"/>
      <c r="N4" s="8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2">
        <v>2012</v>
      </c>
      <c r="C5" s="82"/>
      <c r="D5" s="83" t="s">
        <v>47</v>
      </c>
      <c r="E5" s="82"/>
      <c r="F5" s="84" t="s">
        <v>41</v>
      </c>
      <c r="G5" s="85"/>
      <c r="H5" s="86"/>
      <c r="I5" s="82"/>
      <c r="J5" s="82"/>
      <c r="K5" s="82"/>
      <c r="L5" s="82"/>
      <c r="M5" s="82"/>
      <c r="N5" s="8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2013</v>
      </c>
      <c r="C6" s="87"/>
      <c r="D6" s="88" t="s">
        <v>47</v>
      </c>
      <c r="E6" s="87"/>
      <c r="F6" s="89" t="s">
        <v>42</v>
      </c>
      <c r="G6" s="90"/>
      <c r="H6" s="91"/>
      <c r="I6" s="87"/>
      <c r="J6" s="87"/>
      <c r="K6" s="87"/>
      <c r="L6" s="87"/>
      <c r="M6" s="87"/>
      <c r="N6" s="87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2013</v>
      </c>
      <c r="C7" s="27" t="s">
        <v>53</v>
      </c>
      <c r="D7" s="28" t="s">
        <v>43</v>
      </c>
      <c r="E7" s="27">
        <v>4</v>
      </c>
      <c r="F7" s="27">
        <v>0</v>
      </c>
      <c r="G7" s="27">
        <v>1</v>
      </c>
      <c r="H7" s="27">
        <v>0</v>
      </c>
      <c r="I7" s="27">
        <v>2</v>
      </c>
      <c r="J7" s="27">
        <v>0</v>
      </c>
      <c r="K7" s="27">
        <v>0</v>
      </c>
      <c r="L7" s="27">
        <v>1</v>
      </c>
      <c r="M7" s="27">
        <v>1</v>
      </c>
      <c r="N7" s="29">
        <v>0.27579999999999999</v>
      </c>
      <c r="O7" s="25">
        <f>PRODUCT(I7/N7)</f>
        <v>7.2516316171138513</v>
      </c>
      <c r="P7" s="27">
        <v>3</v>
      </c>
      <c r="Q7" s="27">
        <v>0</v>
      </c>
      <c r="R7" s="27">
        <v>0</v>
      </c>
      <c r="S7" s="27">
        <v>0</v>
      </c>
      <c r="T7" s="27">
        <v>6</v>
      </c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 t="s">
        <v>54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2014</v>
      </c>
      <c r="C8" s="27" t="s">
        <v>55</v>
      </c>
      <c r="D8" s="28" t="s">
        <v>43</v>
      </c>
      <c r="E8" s="27">
        <v>20</v>
      </c>
      <c r="F8" s="27">
        <v>0</v>
      </c>
      <c r="G8" s="27">
        <v>0</v>
      </c>
      <c r="H8" s="27">
        <v>1</v>
      </c>
      <c r="I8" s="27">
        <v>24</v>
      </c>
      <c r="J8" s="27">
        <v>9</v>
      </c>
      <c r="K8" s="27">
        <v>4</v>
      </c>
      <c r="L8" s="27">
        <v>11</v>
      </c>
      <c r="M8" s="27">
        <v>0</v>
      </c>
      <c r="N8" s="29">
        <v>0.375</v>
      </c>
      <c r="O8" s="25">
        <f>PRODUCT(I8/N8)</f>
        <v>64</v>
      </c>
      <c r="P8" s="27"/>
      <c r="Q8" s="27"/>
      <c r="R8" s="27"/>
      <c r="S8" s="27"/>
      <c r="T8" s="27"/>
      <c r="U8" s="30">
        <v>2</v>
      </c>
      <c r="V8" s="30">
        <v>0</v>
      </c>
      <c r="W8" s="30">
        <v>0</v>
      </c>
      <c r="X8" s="30">
        <v>0</v>
      </c>
      <c r="Y8" s="30">
        <v>3</v>
      </c>
      <c r="Z8" s="27"/>
      <c r="AA8" s="27"/>
      <c r="AB8" s="27"/>
      <c r="AC8" s="27"/>
      <c r="AD8" s="27"/>
      <c r="AE8" s="27"/>
      <c r="AF8" s="92" t="s">
        <v>56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2015</v>
      </c>
      <c r="C9" s="27" t="s">
        <v>60</v>
      </c>
      <c r="D9" s="28" t="s">
        <v>43</v>
      </c>
      <c r="E9" s="27">
        <v>16</v>
      </c>
      <c r="F9" s="27">
        <v>0</v>
      </c>
      <c r="G9" s="27">
        <v>0</v>
      </c>
      <c r="H9" s="27">
        <v>1</v>
      </c>
      <c r="I9" s="27">
        <v>25</v>
      </c>
      <c r="J9" s="27">
        <v>18</v>
      </c>
      <c r="K9" s="27">
        <v>5</v>
      </c>
      <c r="L9" s="27">
        <v>2</v>
      </c>
      <c r="M9" s="27">
        <v>0</v>
      </c>
      <c r="N9" s="29">
        <v>0.33329999999999999</v>
      </c>
      <c r="O9" s="93">
        <v>75</v>
      </c>
      <c r="P9" s="27"/>
      <c r="Q9" s="27"/>
      <c r="R9" s="27"/>
      <c r="S9" s="27"/>
      <c r="T9" s="27"/>
      <c r="U9" s="30">
        <v>3</v>
      </c>
      <c r="V9" s="30">
        <v>0</v>
      </c>
      <c r="W9" s="30">
        <v>0</v>
      </c>
      <c r="X9" s="30">
        <v>0</v>
      </c>
      <c r="Y9" s="30">
        <v>6</v>
      </c>
      <c r="Z9" s="27"/>
      <c r="AA9" s="27"/>
      <c r="AB9" s="27"/>
      <c r="AC9" s="27"/>
      <c r="AD9" s="27"/>
      <c r="AE9" s="27"/>
      <c r="AF9" s="92" t="s">
        <v>61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87">
        <v>2016</v>
      </c>
      <c r="C10" s="87"/>
      <c r="D10" s="88" t="s">
        <v>64</v>
      </c>
      <c r="E10" s="87"/>
      <c r="F10" s="89" t="s">
        <v>42</v>
      </c>
      <c r="G10" s="90"/>
      <c r="H10" s="91"/>
      <c r="I10" s="87"/>
      <c r="J10" s="87"/>
      <c r="K10" s="87"/>
      <c r="L10" s="87"/>
      <c r="M10" s="87"/>
      <c r="N10" s="87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2">
        <v>2016</v>
      </c>
      <c r="C11" s="82"/>
      <c r="D11" s="83" t="s">
        <v>62</v>
      </c>
      <c r="E11" s="82"/>
      <c r="F11" s="84" t="s">
        <v>41</v>
      </c>
      <c r="G11" s="85"/>
      <c r="H11" s="86"/>
      <c r="I11" s="82"/>
      <c r="J11" s="82"/>
      <c r="K11" s="82"/>
      <c r="L11" s="82"/>
      <c r="M11" s="82"/>
      <c r="N11" s="82"/>
      <c r="O11" s="25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SUM(E4:E9)</f>
        <v>40</v>
      </c>
      <c r="F12" s="19">
        <f t="shared" si="0"/>
        <v>0</v>
      </c>
      <c r="G12" s="19">
        <f t="shared" si="0"/>
        <v>1</v>
      </c>
      <c r="H12" s="19">
        <f t="shared" si="0"/>
        <v>2</v>
      </c>
      <c r="I12" s="19">
        <f t="shared" si="0"/>
        <v>51</v>
      </c>
      <c r="J12" s="19">
        <f t="shared" si="0"/>
        <v>27</v>
      </c>
      <c r="K12" s="19">
        <f t="shared" si="0"/>
        <v>9</v>
      </c>
      <c r="L12" s="19">
        <f t="shared" si="0"/>
        <v>14</v>
      </c>
      <c r="M12" s="19">
        <f t="shared" si="0"/>
        <v>1</v>
      </c>
      <c r="N12" s="31">
        <f>PRODUCT(I12/O12)</f>
        <v>0.34871405833965519</v>
      </c>
      <c r="O12" s="32">
        <f t="shared" ref="O12:AE12" si="1">SUM(O4:O9)</f>
        <v>146.25163161711384</v>
      </c>
      <c r="P12" s="19">
        <f t="shared" si="1"/>
        <v>3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6</v>
      </c>
      <c r="U12" s="19">
        <f t="shared" si="1"/>
        <v>5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9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33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38</v>
      </c>
      <c r="O15" s="25"/>
      <c r="P15" s="41" t="s">
        <v>33</v>
      </c>
      <c r="Q15" s="13"/>
      <c r="R15" s="13"/>
      <c r="S15" s="13"/>
      <c r="T15" s="42"/>
      <c r="U15" s="42"/>
      <c r="V15" s="42"/>
      <c r="W15" s="42"/>
      <c r="X15" s="42"/>
      <c r="Y15" s="13"/>
      <c r="Z15" s="13"/>
      <c r="AA15" s="13"/>
      <c r="AB15" s="12"/>
      <c r="AC15" s="13"/>
      <c r="AD15" s="13"/>
      <c r="AE15" s="13"/>
      <c r="AF15" s="4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4"/>
      <c r="E16" s="27">
        <f>PRODUCT(E12)</f>
        <v>40</v>
      </c>
      <c r="F16" s="27">
        <f>PRODUCT(F12)</f>
        <v>0</v>
      </c>
      <c r="G16" s="27">
        <f>PRODUCT(G12)</f>
        <v>1</v>
      </c>
      <c r="H16" s="27">
        <f>PRODUCT(H12)</f>
        <v>2</v>
      </c>
      <c r="I16" s="27">
        <f>PRODUCT(I12)</f>
        <v>51</v>
      </c>
      <c r="J16" s="1"/>
      <c r="K16" s="45">
        <f>PRODUCT((F16+G16)/E16)</f>
        <v>2.5000000000000001E-2</v>
      </c>
      <c r="L16" s="45">
        <f>PRODUCT(H16/E16)</f>
        <v>0.05</v>
      </c>
      <c r="M16" s="45">
        <f>PRODUCT(I16/E16)</f>
        <v>1.2749999999999999</v>
      </c>
      <c r="N16" s="29">
        <f>PRODUCT(N12)</f>
        <v>0.34871405833965519</v>
      </c>
      <c r="O16" s="25">
        <f>PRODUCT(O12)</f>
        <v>146.25163161711384</v>
      </c>
      <c r="P16" s="46" t="s">
        <v>34</v>
      </c>
      <c r="Q16" s="47"/>
      <c r="R16" s="47"/>
      <c r="S16" s="48" t="s">
        <v>48</v>
      </c>
      <c r="T16" s="48"/>
      <c r="U16" s="48"/>
      <c r="V16" s="48"/>
      <c r="W16" s="48"/>
      <c r="X16" s="48"/>
      <c r="Y16" s="48"/>
      <c r="Z16" s="48"/>
      <c r="AA16" s="48"/>
      <c r="AB16" s="49"/>
      <c r="AC16" s="48"/>
      <c r="AD16" s="50" t="s">
        <v>39</v>
      </c>
      <c r="AE16" s="50"/>
      <c r="AF16" s="51" t="s">
        <v>49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52" t="s">
        <v>18</v>
      </c>
      <c r="C17" s="53"/>
      <c r="D17" s="54"/>
      <c r="E17" s="27">
        <f>SUM(P12)</f>
        <v>3</v>
      </c>
      <c r="F17" s="27">
        <f>SUM(Q12)</f>
        <v>0</v>
      </c>
      <c r="G17" s="27">
        <f>SUM(R12)</f>
        <v>0</v>
      </c>
      <c r="H17" s="27">
        <f>SUM(S12)</f>
        <v>0</v>
      </c>
      <c r="I17" s="27">
        <f>SUM(T12)</f>
        <v>6</v>
      </c>
      <c r="J17" s="1"/>
      <c r="K17" s="45">
        <f>PRODUCT((F17+G17)/E17)</f>
        <v>0</v>
      </c>
      <c r="L17" s="45">
        <f>PRODUCT(H17/E17)</f>
        <v>0</v>
      </c>
      <c r="M17" s="45">
        <f>PRODUCT(I17/E17)</f>
        <v>2</v>
      </c>
      <c r="N17" s="29">
        <f>PRODUCT(I17/O17)</f>
        <v>0.66666666666666663</v>
      </c>
      <c r="O17" s="25">
        <v>9</v>
      </c>
      <c r="P17" s="55" t="s">
        <v>35</v>
      </c>
      <c r="Q17" s="56"/>
      <c r="R17" s="56"/>
      <c r="S17" s="57" t="s">
        <v>51</v>
      </c>
      <c r="T17" s="57"/>
      <c r="U17" s="57"/>
      <c r="V17" s="57"/>
      <c r="W17" s="57"/>
      <c r="X17" s="57"/>
      <c r="Y17" s="57"/>
      <c r="Z17" s="57"/>
      <c r="AA17" s="57"/>
      <c r="AB17" s="58"/>
      <c r="AC17" s="57"/>
      <c r="AD17" s="59" t="s">
        <v>50</v>
      </c>
      <c r="AE17" s="59"/>
      <c r="AF17" s="60" t="s">
        <v>52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61" t="s">
        <v>19</v>
      </c>
      <c r="C18" s="62"/>
      <c r="D18" s="63"/>
      <c r="E18" s="30">
        <f>PRODUCT(U12)</f>
        <v>5</v>
      </c>
      <c r="F18" s="30">
        <f>PRODUCT(V12)</f>
        <v>0</v>
      </c>
      <c r="G18" s="30">
        <f>PRODUCT(W12)</f>
        <v>0</v>
      </c>
      <c r="H18" s="30">
        <f>PRODUCT(X12)</f>
        <v>0</v>
      </c>
      <c r="I18" s="30">
        <f>PRODUCT(Y12)</f>
        <v>9</v>
      </c>
      <c r="J18" s="1"/>
      <c r="K18" s="64">
        <f>PRODUCT((F18+G18)/E18)</f>
        <v>0</v>
      </c>
      <c r="L18" s="64">
        <f>PRODUCT(H18/E18)</f>
        <v>0</v>
      </c>
      <c r="M18" s="64">
        <f>PRODUCT(I18/E18)</f>
        <v>1.8</v>
      </c>
      <c r="N18" s="65">
        <f>PRODUCT(I18/O18)</f>
        <v>0.42857142857142855</v>
      </c>
      <c r="O18" s="25">
        <v>21</v>
      </c>
      <c r="P18" s="55" t="s">
        <v>36</v>
      </c>
      <c r="Q18" s="56"/>
      <c r="R18" s="56"/>
      <c r="S18" s="57" t="s">
        <v>58</v>
      </c>
      <c r="T18" s="57"/>
      <c r="U18" s="57"/>
      <c r="V18" s="57"/>
      <c r="W18" s="57"/>
      <c r="X18" s="57"/>
      <c r="Y18" s="57"/>
      <c r="Z18" s="57"/>
      <c r="AA18" s="57"/>
      <c r="AB18" s="58"/>
      <c r="AC18" s="57"/>
      <c r="AD18" s="59" t="s">
        <v>57</v>
      </c>
      <c r="AE18" s="59"/>
      <c r="AF18" s="60" t="s">
        <v>59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66" t="s">
        <v>20</v>
      </c>
      <c r="C19" s="67"/>
      <c r="D19" s="68"/>
      <c r="E19" s="19">
        <f>SUM(E16:E18)</f>
        <v>48</v>
      </c>
      <c r="F19" s="19">
        <f>SUM(F16:F18)</f>
        <v>0</v>
      </c>
      <c r="G19" s="19">
        <f>SUM(G16:G18)</f>
        <v>1</v>
      </c>
      <c r="H19" s="19">
        <f>SUM(H16:H18)</f>
        <v>2</v>
      </c>
      <c r="I19" s="19">
        <f>SUM(I16:I18)</f>
        <v>66</v>
      </c>
      <c r="J19" s="1"/>
      <c r="K19" s="69">
        <f>PRODUCT((F19+G19)/E19)</f>
        <v>2.0833333333333332E-2</v>
      </c>
      <c r="L19" s="69">
        <f>PRODUCT(H19/E19)</f>
        <v>4.1666666666666664E-2</v>
      </c>
      <c r="M19" s="69">
        <f>PRODUCT(I19/E19)</f>
        <v>1.375</v>
      </c>
      <c r="N19" s="31">
        <f>PRODUCT(I19/O19)</f>
        <v>0.37446461853685031</v>
      </c>
      <c r="O19" s="25">
        <f>SUM(O16:O18)</f>
        <v>176.25163161711384</v>
      </c>
      <c r="P19" s="70" t="s">
        <v>37</v>
      </c>
      <c r="Q19" s="71"/>
      <c r="R19" s="71"/>
      <c r="S19" s="72"/>
      <c r="T19" s="72"/>
      <c r="U19" s="72"/>
      <c r="V19" s="72"/>
      <c r="W19" s="72"/>
      <c r="X19" s="72"/>
      <c r="Y19" s="72"/>
      <c r="Z19" s="72"/>
      <c r="AA19" s="72"/>
      <c r="AB19" s="73"/>
      <c r="AC19" s="72"/>
      <c r="AD19" s="72"/>
      <c r="AE19" s="74"/>
      <c r="AF19" s="75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6"/>
      <c r="W20" s="1"/>
      <c r="X20" s="1"/>
      <c r="Y20" s="1"/>
      <c r="Z20" s="1"/>
      <c r="AA20" s="1"/>
      <c r="AB20" s="25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40</v>
      </c>
      <c r="C21" s="1"/>
      <c r="D21" s="1" t="s">
        <v>46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76"/>
      <c r="W21" s="1"/>
      <c r="X21" s="1"/>
      <c r="Y21" s="1"/>
      <c r="Z21" s="1"/>
      <c r="AA21" s="1"/>
      <c r="AB21" s="25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63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76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78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77"/>
      <c r="N23" s="77"/>
      <c r="O23" s="25"/>
      <c r="P23" s="1"/>
      <c r="Q23" s="38"/>
      <c r="R23" s="1"/>
      <c r="S23" s="25"/>
      <c r="T23" s="25"/>
      <c r="U23" s="25"/>
      <c r="V23" s="25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7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38"/>
      <c r="R24" s="1"/>
      <c r="S24" s="1"/>
      <c r="T24" s="25"/>
      <c r="U24" s="25"/>
      <c r="V24" s="76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7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38"/>
      <c r="R25" s="1"/>
      <c r="S25" s="1"/>
      <c r="T25" s="25"/>
      <c r="U25" s="25"/>
      <c r="V25" s="76"/>
      <c r="W25" s="1"/>
      <c r="X25" s="25"/>
      <c r="Y25" s="25"/>
      <c r="Z25" s="25"/>
      <c r="AA25" s="25"/>
      <c r="AB25" s="25"/>
      <c r="AC25" s="25"/>
      <c r="AD25" s="25"/>
      <c r="AE25" s="25"/>
      <c r="AF25" s="25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38"/>
      <c r="R26" s="1"/>
      <c r="S26" s="1"/>
      <c r="T26" s="25"/>
      <c r="U26" s="25"/>
      <c r="V26" s="76"/>
      <c r="W26" s="1"/>
      <c r="X26" s="25"/>
      <c r="Y26" s="25"/>
      <c r="Z26" s="25"/>
      <c r="AA26" s="25"/>
      <c r="AB26" s="25"/>
      <c r="AC26" s="25"/>
      <c r="AD26" s="25"/>
      <c r="AE26" s="25"/>
      <c r="AF26" s="25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76"/>
      <c r="W27" s="1"/>
      <c r="X27" s="25"/>
      <c r="Y27" s="25"/>
      <c r="Z27" s="25"/>
      <c r="AA27" s="25"/>
      <c r="AB27" s="25"/>
      <c r="AC27" s="25"/>
      <c r="AD27" s="25"/>
      <c r="AE27" s="25"/>
      <c r="AF27" s="25"/>
      <c r="AG27" s="9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38"/>
      <c r="R28" s="1"/>
      <c r="S28" s="1"/>
      <c r="T28" s="25"/>
      <c r="U28" s="25"/>
      <c r="V28" s="76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7"/>
      <c r="N29" s="35"/>
      <c r="O29" s="25"/>
      <c r="P29" s="1"/>
      <c r="Q29" s="38"/>
      <c r="R29" s="1"/>
      <c r="S29" s="25"/>
      <c r="T29" s="25"/>
      <c r="U29" s="25"/>
      <c r="V29" s="25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9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77"/>
      <c r="N30" s="77"/>
      <c r="O30" s="25"/>
      <c r="P30" s="1"/>
      <c r="Q30" s="38"/>
      <c r="R30" s="1"/>
      <c r="S30" s="25"/>
      <c r="T30" s="25"/>
      <c r="U30" s="25"/>
      <c r="V30" s="25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9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76"/>
      <c r="W31" s="1"/>
      <c r="X31" s="25"/>
      <c r="Y31" s="25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76"/>
      <c r="W32" s="1"/>
      <c r="X32" s="25"/>
      <c r="Y32" s="25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76"/>
      <c r="W33" s="1"/>
      <c r="X33" s="25"/>
      <c r="Y33" s="25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76"/>
      <c r="W34" s="1"/>
      <c r="X34" s="25"/>
      <c r="Y34" s="25"/>
      <c r="Z34" s="25"/>
      <c r="AA34" s="25"/>
      <c r="AB34" s="25"/>
      <c r="AC34" s="25"/>
      <c r="AD34" s="25"/>
      <c r="AE34" s="25"/>
      <c r="AF34" s="25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76"/>
      <c r="W35" s="1"/>
      <c r="X35" s="25"/>
      <c r="Y35" s="25"/>
      <c r="Z35" s="25"/>
      <c r="AA35" s="25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76"/>
      <c r="W36" s="1"/>
      <c r="X36" s="25"/>
      <c r="Y36" s="25"/>
      <c r="Z36" s="25"/>
      <c r="AA36" s="25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6"/>
      <c r="W37" s="1"/>
      <c r="X37" s="25"/>
      <c r="Y37" s="25"/>
      <c r="Z37" s="25"/>
      <c r="AA37" s="25"/>
      <c r="AB37" s="25"/>
      <c r="AC37" s="25"/>
      <c r="AD37" s="25"/>
      <c r="AE37" s="25"/>
      <c r="AF37" s="25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6"/>
      <c r="W38" s="1"/>
      <c r="X38" s="25"/>
      <c r="Y38" s="25"/>
      <c r="Z38" s="25"/>
      <c r="AA38" s="25"/>
      <c r="AB38" s="25"/>
      <c r="AC38" s="25"/>
      <c r="AD38" s="25"/>
      <c r="AE38" s="25"/>
      <c r="AF38" s="25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6"/>
      <c r="W39" s="1"/>
      <c r="X39" s="25"/>
      <c r="Y39" s="25"/>
      <c r="Z39" s="25"/>
      <c r="AA39" s="25"/>
      <c r="AB39" s="25"/>
      <c r="AC39" s="25"/>
      <c r="AD39" s="25"/>
      <c r="AE39" s="25"/>
      <c r="AF39" s="25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6"/>
      <c r="W40" s="1"/>
      <c r="X40" s="25"/>
      <c r="Y40" s="25"/>
      <c r="Z40" s="25"/>
      <c r="AA40" s="25"/>
      <c r="AB40" s="25"/>
      <c r="AC40" s="25"/>
      <c r="AD40" s="25"/>
      <c r="AE40" s="25"/>
      <c r="AF40" s="25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76"/>
      <c r="W41" s="1"/>
      <c r="X41" s="25"/>
      <c r="Y41" s="25"/>
      <c r="Z41" s="25"/>
      <c r="AA41" s="25"/>
      <c r="AB41" s="25"/>
      <c r="AC41" s="25"/>
      <c r="AD41" s="25"/>
      <c r="AE41" s="25"/>
      <c r="AF41" s="25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76"/>
      <c r="W42" s="1"/>
      <c r="X42" s="25"/>
      <c r="Y42" s="25"/>
      <c r="Z42" s="25"/>
      <c r="AA42" s="25"/>
      <c r="AB42" s="25"/>
      <c r="AC42" s="25"/>
      <c r="AD42" s="25"/>
      <c r="AE42" s="25"/>
      <c r="AF42" s="25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6"/>
      <c r="W43" s="1"/>
      <c r="X43" s="25"/>
      <c r="Y43" s="25"/>
      <c r="Z43" s="25"/>
      <c r="AA43" s="25"/>
      <c r="AB43" s="25"/>
      <c r="AC43" s="25"/>
      <c r="AD43" s="25"/>
      <c r="AE43" s="25"/>
      <c r="AF43" s="25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76"/>
      <c r="W44" s="1"/>
      <c r="X44" s="25"/>
      <c r="Y44" s="25"/>
      <c r="Z44" s="25"/>
      <c r="AA44" s="25"/>
      <c r="AB44" s="25"/>
      <c r="AC44" s="25"/>
      <c r="AD44" s="25"/>
      <c r="AE44" s="25"/>
      <c r="AF44" s="25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76"/>
      <c r="W45" s="1"/>
      <c r="X45" s="25"/>
      <c r="Y45" s="25"/>
      <c r="Z45" s="25"/>
      <c r="AA45" s="25"/>
      <c r="AB45" s="25"/>
      <c r="AC45" s="25"/>
      <c r="AD45" s="25"/>
      <c r="AE45" s="25"/>
      <c r="AF45" s="25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76"/>
      <c r="W46" s="1"/>
      <c r="X46" s="25"/>
      <c r="Y46" s="25"/>
      <c r="Z46" s="25"/>
      <c r="AA46" s="25"/>
      <c r="AB46" s="25"/>
      <c r="AC46" s="25"/>
      <c r="AD46" s="25"/>
      <c r="AE46" s="25"/>
      <c r="AF46" s="25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76"/>
      <c r="W47" s="1"/>
      <c r="X47" s="25"/>
      <c r="Y47" s="25"/>
      <c r="Z47" s="25"/>
      <c r="AA47" s="25"/>
      <c r="AB47" s="25"/>
      <c r="AC47" s="25"/>
      <c r="AD47" s="25"/>
      <c r="AE47" s="25"/>
      <c r="AF47" s="25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76"/>
      <c r="W48" s="1"/>
      <c r="X48" s="25"/>
      <c r="Y48" s="25"/>
      <c r="Z48" s="25"/>
      <c r="AA48" s="25"/>
      <c r="AB48" s="25"/>
      <c r="AC48" s="25"/>
      <c r="AD48" s="25"/>
      <c r="AE48" s="25"/>
      <c r="AF48" s="25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76"/>
      <c r="W49" s="1"/>
      <c r="X49" s="25"/>
      <c r="Y49" s="25"/>
      <c r="Z49" s="25"/>
      <c r="AA49" s="25"/>
      <c r="AB49" s="25"/>
      <c r="AC49" s="25"/>
      <c r="AD49" s="25"/>
      <c r="AE49" s="25"/>
      <c r="AF49" s="25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76"/>
      <c r="W50" s="1"/>
      <c r="X50" s="25"/>
      <c r="Y50" s="25"/>
      <c r="Z50" s="25"/>
      <c r="AA50" s="25"/>
      <c r="AB50" s="25"/>
      <c r="AC50" s="25"/>
      <c r="AD50" s="25"/>
      <c r="AE50" s="25"/>
      <c r="AF50" s="25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76"/>
      <c r="W51" s="1"/>
      <c r="X51" s="25"/>
      <c r="Y51" s="25"/>
      <c r="Z51" s="25"/>
      <c r="AA51" s="25"/>
      <c r="AB51" s="25"/>
      <c r="AC51" s="25"/>
      <c r="AD51" s="25"/>
      <c r="AE51" s="25"/>
      <c r="AF51" s="25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76"/>
      <c r="W52" s="1"/>
      <c r="X52" s="25"/>
      <c r="Y52" s="25"/>
      <c r="Z52" s="25"/>
      <c r="AA52" s="25"/>
      <c r="AB52" s="25"/>
      <c r="AC52" s="25"/>
      <c r="AD52" s="25"/>
      <c r="AE52" s="25"/>
      <c r="AF52" s="25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5"/>
      <c r="P53" s="1"/>
      <c r="Q53" s="38"/>
      <c r="R53" s="1"/>
      <c r="S53" s="1"/>
      <c r="T53" s="25"/>
      <c r="U53" s="25"/>
      <c r="V53" s="76"/>
      <c r="W53" s="1"/>
      <c r="X53" s="25"/>
      <c r="Y53" s="25"/>
      <c r="Z53" s="25"/>
      <c r="AA53" s="25"/>
      <c r="AB53" s="25"/>
      <c r="AC53" s="25"/>
      <c r="AD53" s="25"/>
      <c r="AE53" s="25"/>
      <c r="AF53" s="25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5"/>
      <c r="P54" s="1"/>
      <c r="Q54" s="38"/>
      <c r="R54" s="1"/>
      <c r="S54" s="1"/>
      <c r="T54" s="25"/>
      <c r="U54" s="25"/>
      <c r="V54" s="76"/>
      <c r="W54" s="1"/>
      <c r="X54" s="25"/>
      <c r="Y54" s="25"/>
      <c r="Z54" s="25"/>
      <c r="AA54" s="25"/>
      <c r="AB54" s="25"/>
      <c r="AC54" s="25"/>
      <c r="AD54" s="25"/>
      <c r="AE54" s="25"/>
      <c r="AF54" s="25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5"/>
      <c r="P55" s="1"/>
      <c r="Q55" s="38"/>
      <c r="R55" s="1"/>
      <c r="S55" s="1"/>
      <c r="T55" s="25"/>
      <c r="U55" s="25"/>
      <c r="V55" s="76"/>
      <c r="W55" s="1"/>
      <c r="X55" s="25"/>
      <c r="Y55" s="25"/>
      <c r="Z55" s="25"/>
      <c r="AA55" s="25"/>
      <c r="AB55" s="25"/>
      <c r="AC55" s="25"/>
      <c r="AD55" s="25"/>
      <c r="AE55" s="25"/>
      <c r="AF55" s="25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5"/>
      <c r="P56" s="1"/>
      <c r="Q56" s="38"/>
      <c r="R56" s="1"/>
      <c r="S56" s="1"/>
      <c r="T56" s="25"/>
      <c r="U56" s="25"/>
      <c r="V56" s="76"/>
      <c r="W56" s="1"/>
      <c r="X56" s="25"/>
      <c r="Y56" s="25"/>
      <c r="Z56" s="25"/>
      <c r="AA56" s="25"/>
      <c r="AB56" s="25"/>
      <c r="AC56" s="25"/>
      <c r="AD56" s="25"/>
      <c r="AE56" s="25"/>
      <c r="AF56" s="25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5"/>
      <c r="P57" s="1"/>
      <c r="Q57" s="38"/>
      <c r="R57" s="1"/>
      <c r="S57" s="1"/>
      <c r="T57" s="25"/>
      <c r="U57" s="25"/>
      <c r="V57" s="76"/>
      <c r="W57" s="1"/>
      <c r="X57" s="25"/>
      <c r="Y57" s="25"/>
      <c r="Z57" s="25"/>
      <c r="AA57" s="25"/>
      <c r="AB57" s="25"/>
      <c r="AC57" s="25"/>
      <c r="AD57" s="25"/>
      <c r="AE57" s="25"/>
      <c r="AF57" s="25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5"/>
      <c r="P58" s="1"/>
      <c r="Q58" s="38"/>
      <c r="R58" s="1"/>
      <c r="S58" s="1"/>
      <c r="T58" s="25"/>
      <c r="U58" s="25"/>
      <c r="V58" s="76"/>
      <c r="W58" s="1"/>
      <c r="X58" s="25"/>
      <c r="Y58" s="25"/>
      <c r="Z58" s="25"/>
      <c r="AA58" s="25"/>
      <c r="AB58" s="25"/>
      <c r="AC58" s="25"/>
      <c r="AD58" s="25"/>
      <c r="AE58" s="25"/>
      <c r="AF58" s="25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5"/>
      <c r="P59" s="1"/>
      <c r="Q59" s="38"/>
      <c r="R59" s="1"/>
      <c r="S59" s="1"/>
      <c r="T59" s="25"/>
      <c r="U59" s="25"/>
      <c r="V59" s="76"/>
      <c r="W59" s="1"/>
      <c r="X59" s="25"/>
      <c r="Y59" s="25"/>
      <c r="Z59" s="25"/>
      <c r="AA59" s="25"/>
      <c r="AB59" s="25"/>
      <c r="AC59" s="25"/>
      <c r="AD59" s="25"/>
      <c r="AE59" s="25"/>
      <c r="AF59" s="25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5"/>
      <c r="P60" s="1"/>
      <c r="Q60" s="38"/>
      <c r="R60" s="1"/>
      <c r="S60" s="1"/>
      <c r="T60" s="25"/>
      <c r="U60" s="25"/>
      <c r="V60" s="76"/>
      <c r="W60" s="1"/>
      <c r="X60" s="25"/>
      <c r="Y60" s="25"/>
      <c r="Z60" s="25"/>
      <c r="AA60" s="25"/>
      <c r="AB60" s="25"/>
      <c r="AC60" s="25"/>
      <c r="AD60" s="25"/>
      <c r="AE60" s="25"/>
      <c r="AF60" s="25"/>
      <c r="AG60" s="24"/>
      <c r="AH60" s="9"/>
      <c r="AI60" s="9"/>
      <c r="AJ60" s="9"/>
      <c r="AK60" s="9"/>
      <c r="AL60" s="9"/>
    </row>
  </sheetData>
  <sortState ref="B8:AF9">
    <sortCondition ref="B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2019-02-02T15:19:45Z</dcterms:modified>
</cp:coreProperties>
</file>